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8级专业核心课程平均学分绩点统计表" sheetId="3" r:id="rId1"/>
  </sheets>
  <calcPr calcId="144525"/>
</workbook>
</file>

<file path=xl/sharedStrings.xml><?xml version="1.0" encoding="utf-8"?>
<sst xmlns="http://schemas.openxmlformats.org/spreadsheetml/2006/main" count="26" uniqueCount="20">
  <si>
    <t>2018级</t>
  </si>
  <si>
    <t>学院</t>
  </si>
  <si>
    <t>专业</t>
  </si>
  <si>
    <t>班级</t>
  </si>
  <si>
    <t>学号</t>
  </si>
  <si>
    <t>姓名</t>
  </si>
  <si>
    <t>专业核心课程一名称</t>
  </si>
  <si>
    <t>专业核心课程一成绩</t>
  </si>
  <si>
    <t>学分</t>
  </si>
  <si>
    <t>对应绩点</t>
  </si>
  <si>
    <t>专业核心课程二名称</t>
  </si>
  <si>
    <t>专业核心课程二成绩</t>
  </si>
  <si>
    <t>专业核心课程三名称</t>
  </si>
  <si>
    <t>专业核心课程三成绩</t>
  </si>
  <si>
    <t>专业核心课程四名称</t>
  </si>
  <si>
    <t>专业核心课程四成绩</t>
  </si>
  <si>
    <t>学分合计</t>
  </si>
  <si>
    <t>学分绩点求和</t>
  </si>
  <si>
    <t>专业核心课绩点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</si>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</sst>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zoomScale="70" zoomScaleNormal="70" workbookViewId="0">
      <selection activeCell="S19" sqref="S19"/>
    </sheetView>
  </sheetViews>
  <sheetFormatPr defaultColWidth="8.88333333333333" defaultRowHeight="13.5"/>
  <cols>
    <col min="1" max="1" width="11.9583333333333" customWidth="1"/>
    <col min="4" max="4" width="13.8833333333333" customWidth="1"/>
    <col min="5" max="5" width="13.2166666666667" customWidth="1"/>
    <col min="6" max="6" width="25.75" customWidth="1"/>
    <col min="7" max="7" width="25.175" customWidth="1"/>
    <col min="8" max="9" width="14.775" customWidth="1"/>
    <col min="10" max="10" width="25.75" customWidth="1"/>
    <col min="11" max="11" width="26.9583333333333" customWidth="1"/>
    <col min="12" max="13" width="14.775" customWidth="1"/>
    <col min="14" max="14" width="25.75" customWidth="1"/>
    <col min="15" max="15" width="27.3083333333333" customWidth="1"/>
    <col min="16" max="17" width="14.775" customWidth="1"/>
    <col min="18" max="18" width="25.75" customWidth="1"/>
    <col min="19" max="19" width="24.4416666666667" customWidth="1"/>
    <col min="20" max="21" width="14.775" customWidth="1"/>
    <col min="22" max="22" width="16.5583333333333" customWidth="1"/>
    <col min="23" max="23" width="20.8833333333333" customWidth="1"/>
    <col min="24" max="24" width="21.2166666666667" customWidth="1"/>
  </cols>
  <sheetData>
    <row r="1" ht="30" customHeight="1" spans="1:2">
      <c r="A1" s="2" t="s">
        <v>0</v>
      </c>
      <c r="B1" s="2"/>
    </row>
    <row r="2" s="1" customFormat="1" ht="30" customHeight="1" spans="1:2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5" t="s">
        <v>11</v>
      </c>
      <c r="L2" s="5" t="s">
        <v>8</v>
      </c>
      <c r="M2" s="5" t="s">
        <v>9</v>
      </c>
      <c r="N2" s="6" t="s">
        <v>12</v>
      </c>
      <c r="O2" s="6" t="s">
        <v>13</v>
      </c>
      <c r="P2" s="6" t="s">
        <v>8</v>
      </c>
      <c r="Q2" s="6" t="s">
        <v>9</v>
      </c>
      <c r="R2" s="7" t="s">
        <v>14</v>
      </c>
      <c r="S2" s="7" t="s">
        <v>15</v>
      </c>
      <c r="T2" s="7" t="s">
        <v>8</v>
      </c>
      <c r="U2" s="7" t="s">
        <v>9</v>
      </c>
      <c r="V2" s="2" t="s">
        <v>16</v>
      </c>
      <c r="W2" s="2" t="s">
        <v>17</v>
      </c>
      <c r="X2" s="8" t="s">
        <v>18</v>
      </c>
    </row>
    <row r="3" spans="9:24">
      <c r="I3">
        <f>IF(G3&gt;=95,5,IF(AND(G3&gt;=90,G3&lt;=94),4.5,IF(AND(G3&gt;=85,G3&lt;=89),4,IF(AND(G3&gt;=80,G3&lt;=84),3.5,IF(AND(G3&gt;=75,G3&lt;=79),3,IF(AND(G3&gt;=70,G3&lt;=74),2.5,IF(AND(G3&gt;=65,G3&lt;=69),2,IF(AND(G3&gt;=60,G3&lt;=64),1.5,0))))))))</f>
        <v>0</v>
      </c>
      <c r="M3">
        <f>IF(K3&gt;=95,5,IF(AND(K3&gt;=90,K3&lt;=94),4.5,IF(AND(K3&gt;=85,K3&lt;=89),4,IF(AND(K3&gt;=80,K3&lt;=84),3.5,IF(AND(K3&gt;=75,K3&lt;=79),3,IF(AND(K3&gt;=70,K3&lt;=74),2.5,IF(AND(K3&gt;=65,K3&lt;=69),2,IF(AND(K3&gt;=60,K3&lt;=64),1.5,0))))))))</f>
        <v>0</v>
      </c>
      <c r="Q3">
        <f>IF(O3&gt;=95,5,IF(AND(O3&gt;=90,O3&lt;=94),4.5,IF(AND(O3&gt;=85,O3&lt;=89),4,IF(AND(O3&gt;=80,O3&lt;=84),3.5,IF(AND(O3&gt;=75,O3&lt;=79),3,IF(AND(O3&gt;=70,O3&lt;=74),2.5,IF(AND(O3&gt;=65,O3&lt;=69),2,IF(AND(O3&gt;=60,O3&lt;=64),1.5,0))))))))</f>
        <v>0</v>
      </c>
      <c r="U3">
        <f>IF(S3&gt;=95,5,IF(AND(S3&gt;=90,S3&lt;=94),4.5,IF(AND(S3&gt;=85,S3&lt;=89),4,IF(AND(S3&gt;=80,S3&lt;=84),3.5,IF(AND(S3&gt;=75,S3&lt;=79),3,IF(AND(S3&gt;=70,S3&lt;=74),2.5,IF(AND(S3&gt;=65,S3&lt;=69),2,IF(AND(S3&gt;=60,S3&lt;=64),1.5,0))))))))</f>
        <v>0</v>
      </c>
      <c r="V3" t="e">
        <f>SUM(H3+#REF!+#REF!+#REF!+L3+P3+T3)</f>
        <v>#REF!</v>
      </c>
      <c r="W3" t="e">
        <f>H3*I3+#REF!*#REF!+#REF!*#REF!+#REF!*#REF!+L3*M3+P3*Q3+T3*U3</f>
        <v>#REF!</v>
      </c>
      <c r="X3" t="e">
        <f>W3/V3</f>
        <v>#REF!</v>
      </c>
    </row>
    <row r="4" ht="18.75" spans="5:6">
      <c r="E4" s="4"/>
      <c r="F4" s="4"/>
    </row>
    <row r="6" ht="18.75" spans="5:6">
      <c r="E6" s="4"/>
      <c r="F6" s="4"/>
    </row>
    <row r="16" spans="1:1">
      <c r="A16" t="s">
        <v>19</v>
      </c>
    </row>
  </sheetData>
  <pageMargins left="0.75" right="0.75" top="1" bottom="1" header="0.5" footer="0.5"/>
  <pageSetup paperSize="9" scale="4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2018级专业核心课程平均学分绩点统计表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楽しい哲</cp:lastModifiedBy>
  <dcterms:created xsi:type="dcterms:W3CDTF">2015-06-05T18:19:00Z</dcterms:created>
  <dcterms:modified xsi:type="dcterms:W3CDTF">2021-03-03T05:42:17Z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